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PUBLICACION\PRIMER TRIMESTRE 2025\01 PUBLICACION PRIMER TRIMESTRE 2025\"/>
    </mc:Choice>
  </mc:AlternateContent>
  <xr:revisionPtr revIDLastSave="0" documentId="13_ncr:1_{CFC7D781-C65C-4EF3-9175-8B8999962B90}" xr6:coauthVersionLast="47" xr6:coauthVersionMax="47" xr10:uidLastSave="{00000000-0000-0000-0000-000000000000}"/>
  <bookViews>
    <workbookView xWindow="28680" yWindow="-120" windowWidth="29040" windowHeight="15720" xr2:uid="{4F111D8E-96A8-48E0-9A56-FFD3A2A7C722}"/>
  </bookViews>
  <sheets>
    <sheet name="COG" sheetId="1" r:id="rId1"/>
  </sheets>
  <definedNames>
    <definedName name="_xlnm._FilterDatabase" localSheetId="0" hidden="1">COG!$A$4:$A$76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4" i="1"/>
  <c r="E4" i="1"/>
  <c r="F4" i="1"/>
  <c r="D5" i="1"/>
  <c r="G5" i="1"/>
  <c r="D6" i="1"/>
  <c r="D4" i="1" s="1"/>
  <c r="D7" i="1"/>
  <c r="G7" i="1"/>
  <c r="D8" i="1"/>
  <c r="G8" i="1"/>
  <c r="D9" i="1"/>
  <c r="G9" i="1"/>
  <c r="D10" i="1"/>
  <c r="G10" i="1"/>
  <c r="D11" i="1"/>
  <c r="G11" i="1"/>
  <c r="B12" i="1"/>
  <c r="B76" i="1" s="1"/>
  <c r="C12" i="1"/>
  <c r="C76" i="1" s="1"/>
  <c r="E12" i="1"/>
  <c r="E76" i="1" s="1"/>
  <c r="F12" i="1"/>
  <c r="D13" i="1"/>
  <c r="G13" i="1"/>
  <c r="G12" i="1" s="1"/>
  <c r="D14" i="1"/>
  <c r="G14" i="1"/>
  <c r="D15" i="1"/>
  <c r="G15" i="1"/>
  <c r="D16" i="1"/>
  <c r="G16" i="1"/>
  <c r="D17" i="1"/>
  <c r="D12" i="1" s="1"/>
  <c r="G17" i="1"/>
  <c r="D18" i="1"/>
  <c r="G18" i="1"/>
  <c r="D19" i="1"/>
  <c r="G19" i="1"/>
  <c r="D20" i="1"/>
  <c r="G20" i="1"/>
  <c r="D21" i="1"/>
  <c r="G21" i="1"/>
  <c r="B22" i="1"/>
  <c r="C22" i="1"/>
  <c r="E22" i="1"/>
  <c r="F22" i="1"/>
  <c r="D23" i="1"/>
  <c r="G23" i="1"/>
  <c r="G22" i="1" s="1"/>
  <c r="D24" i="1"/>
  <c r="G24" i="1"/>
  <c r="D25" i="1"/>
  <c r="G25" i="1"/>
  <c r="D26" i="1"/>
  <c r="G26" i="1"/>
  <c r="D27" i="1"/>
  <c r="D22" i="1" s="1"/>
  <c r="G27" i="1"/>
  <c r="D28" i="1"/>
  <c r="G28" i="1"/>
  <c r="D29" i="1"/>
  <c r="G29" i="1"/>
  <c r="D30" i="1"/>
  <c r="G30" i="1"/>
  <c r="D31" i="1"/>
  <c r="G31" i="1"/>
  <c r="B32" i="1"/>
  <c r="C32" i="1"/>
  <c r="E32" i="1"/>
  <c r="F32" i="1"/>
  <c r="D33" i="1"/>
  <c r="G33" i="1"/>
  <c r="D34" i="1"/>
  <c r="G34" i="1"/>
  <c r="D35" i="1"/>
  <c r="G35" i="1"/>
  <c r="D36" i="1"/>
  <c r="G36" i="1" s="1"/>
  <c r="D37" i="1"/>
  <c r="D32" i="1" s="1"/>
  <c r="G37" i="1"/>
  <c r="D38" i="1"/>
  <c r="G38" i="1"/>
  <c r="D39" i="1"/>
  <c r="G39" i="1"/>
  <c r="D40" i="1"/>
  <c r="G40" i="1"/>
  <c r="D41" i="1"/>
  <c r="G41" i="1"/>
  <c r="B42" i="1"/>
  <c r="C42" i="1"/>
  <c r="E42" i="1"/>
  <c r="F42" i="1"/>
  <c r="D43" i="1"/>
  <c r="G43" i="1"/>
  <c r="G42" i="1" s="1"/>
  <c r="D44" i="1"/>
  <c r="G44" i="1"/>
  <c r="D45" i="1"/>
  <c r="G45" i="1"/>
  <c r="D46" i="1"/>
  <c r="G46" i="1"/>
  <c r="D47" i="1"/>
  <c r="D42" i="1" s="1"/>
  <c r="G47" i="1"/>
  <c r="D48" i="1"/>
  <c r="G48" i="1"/>
  <c r="D49" i="1"/>
  <c r="G49" i="1"/>
  <c r="D50" i="1"/>
  <c r="G50" i="1"/>
  <c r="D51" i="1"/>
  <c r="G51" i="1"/>
  <c r="B52" i="1"/>
  <c r="C52" i="1"/>
  <c r="D52" i="1"/>
  <c r="E52" i="1"/>
  <c r="F52" i="1"/>
  <c r="D53" i="1"/>
  <c r="G53" i="1"/>
  <c r="G52" i="1" s="1"/>
  <c r="D54" i="1"/>
  <c r="G54" i="1"/>
  <c r="D55" i="1"/>
  <c r="G55" i="1"/>
  <c r="B56" i="1"/>
  <c r="C56" i="1"/>
  <c r="E56" i="1"/>
  <c r="F56" i="1"/>
  <c r="D57" i="1"/>
  <c r="G57" i="1"/>
  <c r="G56" i="1" s="1"/>
  <c r="D58" i="1"/>
  <c r="G58" i="1"/>
  <c r="D59" i="1"/>
  <c r="G59" i="1"/>
  <c r="D60" i="1"/>
  <c r="G60" i="1"/>
  <c r="D61" i="1"/>
  <c r="D56" i="1" s="1"/>
  <c r="G61" i="1"/>
  <c r="D62" i="1"/>
  <c r="G62" i="1"/>
  <c r="D63" i="1"/>
  <c r="G63" i="1"/>
  <c r="B64" i="1"/>
  <c r="C64" i="1"/>
  <c r="E64" i="1"/>
  <c r="F64" i="1"/>
  <c r="F76" i="1" s="1"/>
  <c r="D65" i="1"/>
  <c r="D64" i="1" s="1"/>
  <c r="G65" i="1"/>
  <c r="D66" i="1"/>
  <c r="G66" i="1"/>
  <c r="D67" i="1"/>
  <c r="G67" i="1" s="1"/>
  <c r="B68" i="1"/>
  <c r="C68" i="1"/>
  <c r="E68" i="1"/>
  <c r="F68" i="1"/>
  <c r="D69" i="1"/>
  <c r="D68" i="1" s="1"/>
  <c r="G69" i="1"/>
  <c r="G68" i="1" s="1"/>
  <c r="D70" i="1"/>
  <c r="G70" i="1"/>
  <c r="D71" i="1"/>
  <c r="G71" i="1"/>
  <c r="D72" i="1"/>
  <c r="G72" i="1"/>
  <c r="D73" i="1"/>
  <c r="G73" i="1"/>
  <c r="D74" i="1"/>
  <c r="G74" i="1"/>
  <c r="D75" i="1"/>
  <c r="G75" i="1"/>
  <c r="G64" i="1" l="1"/>
  <c r="D76" i="1"/>
  <c r="G32" i="1"/>
  <c r="G6" i="1"/>
  <c r="G4" i="1" s="1"/>
  <c r="G76" i="1" s="1"/>
</calcChain>
</file>

<file path=xl/sharedStrings.xml><?xml version="1.0" encoding="utf-8"?>
<sst xmlns="http://schemas.openxmlformats.org/spreadsheetml/2006/main" count="83" uniqueCount="83">
  <si>
    <t>Bajo protesta de decir verdad declaramos que los Estados Financieros y sus notas, son razonablemente correctos y son responsabilidad del emisor.</t>
  </si>
  <si>
    <t>Total del Egreso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</si>
  <si>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</si>
  <si>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</si>
  <si>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</si>
  <si>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</si>
  <si>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</si>
  <si>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</si>
  <si>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</si>
  <si>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</si>
  <si>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</si>
  <si>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</si>
  <si>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</si>
  <si>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</si>
  <si>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</si>
  <si>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</si>
  <si>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</si>
  <si>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</si>
  <si>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</si>
  <si>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</si>
  <si>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</si>
  <si>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</si>
  <si>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</si>
  <si>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</si>
  <si>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</si>
  <si>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</si>
  <si>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</si>
  <si>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</si>
  <si>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</si>
  <si>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</si>
  <si>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</si>
  <si>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</si>
  <si>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</si>
  <si>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</si>
  <si>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</si>
  <si>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</si>
  <si>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</si>
  <si>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</si>
  <si>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</si>
  <si>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</si>
  <si>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</si>
  <si>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</si>
  <si>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</si>
  <si>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</si>
  <si>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</si>
  <si>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</si>
  <si>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</si>
  <si>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</si>
  <si>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</si>
  <si>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</si>
  <si>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</si>
  <si>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</si>
  <si>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</si>
  <si>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</si>
  <si>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</si>
  <si>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</si>
  <si>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</si>
  <si>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</si>
  <si>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</si>
  <si>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</si>
  <si>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</si>
  <si>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</si>
  <si>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</si>
  <si>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</si>
  <si>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</si>
  <si>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</si>
  <si>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</si>
  <si>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</si>
  <si>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</si>
  <si>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</si>
  <si>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</si>
  <si>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</si>
  <si>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</si>
  <si>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</si>
  <si>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</si>
  <si>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</si>
  <si>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</si>
  <si>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</si>
  <si>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</si>
  <si>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</si>
  <si>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</si>
  <si>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</si>
  <si>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Instituto Municipal de Vivienda de León, Guanajuato (IMUVI)
Estado Analítico del Ejercicio del Presupuesto de Egresos
Clasificación por Objeto del Gasto (Capítulo y Concepto)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</si>
</sst>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 indent="2"/>
      <protection locked="0"/>
    </xf>
    <xf numFmtId="4" fontId="3" fillId="0" borderId="1" xfId="0" applyNumberFormat="1" applyFont="1" applyBorder="1" applyProtection="1">
      <protection locked="0"/>
    </xf>
    <xf numFmtId="0" fontId="3" fillId="0" borderId="2" xfId="0" applyFont="1" applyBorder="1" applyAlignment="1">
      <alignment horizontal="left" indent="2"/>
    </xf>
    <xf numFmtId="4" fontId="3" fillId="0" borderId="3" xfId="0" applyNumberFormat="1" applyFont="1" applyBorder="1" applyProtection="1">
      <protection locked="0"/>
    </xf>
    <xf numFmtId="0" fontId="3" fillId="0" borderId="0" xfId="0" applyFont="1" applyAlignment="1">
      <alignment horizontal="left" indent="2"/>
    </xf>
    <xf numFmtId="4" fontId="2" fillId="0" borderId="3" xfId="0" applyNumberFormat="1" applyFont="1" applyBorder="1" applyProtection="1">
      <protection locked="0"/>
    </xf>
    <xf numFmtId="0" fontId="2" fillId="0" borderId="4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4" fontId="2" fillId="2" borderId="6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 applyProtection="1">
      <alignment horizontal="centerContinuous" vertical="center" wrapText="1"/>
      <protection locked="0"/>
    </xf>
    <xf numFmtId="0" fontId="2" fillId="2" borderId="9" xfId="2" applyFont="1" applyFill="1" applyBorder="1" applyAlignment="1" applyProtection="1">
      <alignment horizontal="centerContinuous" vertical="center" wrapText="1"/>
      <protection locked="0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>
      <alignment horizontal="center" vertical="center"/>
    </xf>
    <xf numFmtId="0" fontId="5" fillId="2" borderId="13" xfId="0" applyFont="1" applyFill="1" applyBorder="1" applyAlignment="1" applyProtection="1">
      <alignment horizontal="center" wrapText="1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4" fontId="2" fillId="2" borderId="5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 xr:uid="{78A6CAF1-AC48-43FC-AF56-BF221A027B46}"/>
    <cellStyle name="Normal 3" xfId="2" xr:uid="{41BD4821-90E0-44F4-82CE-064A0CFE05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2212737</xdr:colOff>
      <xdr:row>84</xdr:row>
      <xdr:rowOff>7330</xdr:rowOff>
    </xdr:from>
    <xdr:ext cx="6497514" cy="704000"/>
    <xdr:pic>
      <xdr:nvPicPr>
        <xdr:cNvPr id="2" name="Imagen 1">
          <a:extLst>
            <a:ext uri="{FF2B5EF4-FFF2-40B4-BE49-F238E27FC236}">
              <a16:creationId xmlns:a16="http://schemas.microsoft.com/office/drawing/2014/main" id="{D913875A-A12E-411E-9793-178B7FDC3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737" y="12008830"/>
          <a:ext cx="6497514" cy="7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7F684-8E62-4A4B-8147-BF59D46A8E0C}">
  <sheetPr>
    <pageSetUpPr fitToPage="1"/>
  </sheetPr>
  <dimension ref="A1:G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18" t="s">
        <v>82</v>
      </c>
      <c r="B1" s="19"/>
      <c r="C1" s="19"/>
      <c r="D1" s="19"/>
      <c r="E1" s="19"/>
      <c r="F1" s="19"/>
      <c r="G1" s="20"/>
    </row>
    <row r="2" spans="1:7" x14ac:dyDescent="0.2">
      <c r="A2" s="17"/>
      <c r="B2" s="16" t="s">
        <v>81</v>
      </c>
      <c r="C2" s="15"/>
      <c r="D2" s="15"/>
      <c r="E2" s="15"/>
      <c r="F2" s="14"/>
      <c r="G2" s="21" t="s">
        <v>80</v>
      </c>
    </row>
    <row r="3" spans="1:7" ht="24.95" customHeight="1" x14ac:dyDescent="0.2">
      <c r="A3" s="13" t="s">
        <v>79</v>
      </c>
      <c r="B3" s="12" t="s">
        <v>78</v>
      </c>
      <c r="C3" s="12" t="s">
        <v>77</v>
      </c>
      <c r="D3" s="12" t="s">
        <v>76</v>
      </c>
      <c r="E3" s="12" t="s">
        <v>75</v>
      </c>
      <c r="F3" s="12" t="s">
        <v>74</v>
      </c>
      <c r="G3" s="22"/>
    </row>
    <row r="4" spans="1:7" x14ac:dyDescent="0.2">
      <c r="A4" s="10" t="s">
        <v>73</v>
      </c>
      <c r="B4" s="11">
        <f t="shared" ref="B4:G4" si="0">+B5+B6+B7+B8+B9+B10+B11</f>
        <v>65594272</v>
      </c>
      <c r="C4" s="11">
        <f t="shared" si="0"/>
        <v>0</v>
      </c>
      <c r="D4" s="11">
        <f t="shared" si="0"/>
        <v>65594272</v>
      </c>
      <c r="E4" s="11">
        <f t="shared" si="0"/>
        <v>11942178.1</v>
      </c>
      <c r="F4" s="11">
        <f t="shared" si="0"/>
        <v>11337149.27</v>
      </c>
      <c r="G4" s="11">
        <f t="shared" si="0"/>
        <v>53652093.900000006</v>
      </c>
    </row>
    <row r="5" spans="1:7" x14ac:dyDescent="0.2">
      <c r="A5" s="8" t="s">
        <v>72</v>
      </c>
      <c r="B5" s="7">
        <v>30562616</v>
      </c>
      <c r="C5" s="7">
        <v>0</v>
      </c>
      <c r="D5" s="7">
        <f t="shared" ref="D5:D11" si="1">+B5+C5</f>
        <v>30562616</v>
      </c>
      <c r="E5" s="7">
        <v>6656214.2599999998</v>
      </c>
      <c r="F5" s="7">
        <v>6656214.2599999998</v>
      </c>
      <c r="G5" s="7">
        <f t="shared" ref="G5:G11" si="2">+D5-E5</f>
        <v>23906401.740000002</v>
      </c>
    </row>
    <row r="6" spans="1:7" x14ac:dyDescent="0.2">
      <c r="A6" s="8" t="s">
        <v>71</v>
      </c>
      <c r="B6" s="7">
        <v>1836000</v>
      </c>
      <c r="C6" s="7">
        <v>0</v>
      </c>
      <c r="D6" s="7">
        <f t="shared" si="1"/>
        <v>1836000</v>
      </c>
      <c r="E6" s="7">
        <v>169491.04</v>
      </c>
      <c r="F6" s="7">
        <v>169491.04</v>
      </c>
      <c r="G6" s="7">
        <f t="shared" si="2"/>
        <v>1666508.96</v>
      </c>
    </row>
    <row r="7" spans="1:7" x14ac:dyDescent="0.2">
      <c r="A7" s="8" t="s">
        <v>70</v>
      </c>
      <c r="B7" s="7">
        <v>6878217</v>
      </c>
      <c r="C7" s="7">
        <v>0</v>
      </c>
      <c r="D7" s="7">
        <f t="shared" si="1"/>
        <v>6878217</v>
      </c>
      <c r="E7" s="7">
        <v>414962.73</v>
      </c>
      <c r="F7" s="7">
        <v>414962.73</v>
      </c>
      <c r="G7" s="7">
        <f t="shared" si="2"/>
        <v>6463254.2699999996</v>
      </c>
    </row>
    <row r="8" spans="1:7" x14ac:dyDescent="0.2">
      <c r="A8" s="8" t="s">
        <v>69</v>
      </c>
      <c r="B8" s="7">
        <v>6685849</v>
      </c>
      <c r="C8" s="7">
        <v>0</v>
      </c>
      <c r="D8" s="7">
        <f t="shared" si="1"/>
        <v>6685849</v>
      </c>
      <c r="E8" s="7">
        <v>1793608.38</v>
      </c>
      <c r="F8" s="7">
        <v>1188579.55</v>
      </c>
      <c r="G8" s="7">
        <f t="shared" si="2"/>
        <v>4892240.62</v>
      </c>
    </row>
    <row r="9" spans="1:7" x14ac:dyDescent="0.2">
      <c r="A9" s="8" t="s">
        <v>68</v>
      </c>
      <c r="B9" s="7">
        <v>15131590</v>
      </c>
      <c r="C9" s="7">
        <v>0</v>
      </c>
      <c r="D9" s="7">
        <f t="shared" si="1"/>
        <v>15131590</v>
      </c>
      <c r="E9" s="7">
        <v>2907901.69</v>
      </c>
      <c r="F9" s="7">
        <v>2907901.69</v>
      </c>
      <c r="G9" s="7">
        <f t="shared" si="2"/>
        <v>12223688.310000001</v>
      </c>
    </row>
    <row r="10" spans="1:7" x14ac:dyDescent="0.2">
      <c r="A10" s="8" t="s">
        <v>67</v>
      </c>
      <c r="B10" s="7">
        <v>4500000</v>
      </c>
      <c r="C10" s="7">
        <v>0</v>
      </c>
      <c r="D10" s="7">
        <f t="shared" si="1"/>
        <v>4500000</v>
      </c>
      <c r="E10" s="7">
        <v>0</v>
      </c>
      <c r="F10" s="7">
        <v>0</v>
      </c>
      <c r="G10" s="7">
        <f t="shared" si="2"/>
        <v>4500000</v>
      </c>
    </row>
    <row r="11" spans="1:7" x14ac:dyDescent="0.2">
      <c r="A11" s="8" t="s">
        <v>66</v>
      </c>
      <c r="B11" s="7">
        <v>0</v>
      </c>
      <c r="C11" s="7">
        <v>0</v>
      </c>
      <c r="D11" s="7">
        <f t="shared" si="1"/>
        <v>0</v>
      </c>
      <c r="E11" s="7">
        <v>0</v>
      </c>
      <c r="F11" s="7">
        <v>0</v>
      </c>
      <c r="G11" s="7">
        <f t="shared" si="2"/>
        <v>0</v>
      </c>
    </row>
    <row r="12" spans="1:7" x14ac:dyDescent="0.2">
      <c r="A12" s="10" t="s">
        <v>65</v>
      </c>
      <c r="B12" s="9">
        <f t="shared" ref="B12:G12" si="3">+B13+B14+B15+B16+B17+B18+B19+B20+B21</f>
        <v>4206955</v>
      </c>
      <c r="C12" s="9">
        <f t="shared" si="3"/>
        <v>0</v>
      </c>
      <c r="D12" s="9">
        <f t="shared" si="3"/>
        <v>4206955</v>
      </c>
      <c r="E12" s="9">
        <f t="shared" si="3"/>
        <v>221830.33999999997</v>
      </c>
      <c r="F12" s="9">
        <f t="shared" si="3"/>
        <v>221830.33999999997</v>
      </c>
      <c r="G12" s="9">
        <f t="shared" si="3"/>
        <v>3985124.6599999997</v>
      </c>
    </row>
    <row r="13" spans="1:7" x14ac:dyDescent="0.2">
      <c r="A13" s="8" t="s">
        <v>64</v>
      </c>
      <c r="B13" s="7">
        <v>819000</v>
      </c>
      <c r="C13" s="7">
        <v>0</v>
      </c>
      <c r="D13" s="7">
        <f t="shared" ref="D13:D21" si="4">+B13+C13</f>
        <v>819000</v>
      </c>
      <c r="E13" s="7">
        <v>130768.81</v>
      </c>
      <c r="F13" s="7">
        <v>130768.81</v>
      </c>
      <c r="G13" s="7">
        <f t="shared" ref="G13:G21" si="5">+D13-E13</f>
        <v>688231.19</v>
      </c>
    </row>
    <row r="14" spans="1:7" x14ac:dyDescent="0.2">
      <c r="A14" s="8" t="s">
        <v>63</v>
      </c>
      <c r="B14" s="7">
        <v>45000</v>
      </c>
      <c r="C14" s="7">
        <v>0</v>
      </c>
      <c r="D14" s="7">
        <f t="shared" si="4"/>
        <v>45000</v>
      </c>
      <c r="E14" s="7">
        <v>3568.49</v>
      </c>
      <c r="F14" s="7">
        <v>3568.49</v>
      </c>
      <c r="G14" s="7">
        <f t="shared" si="5"/>
        <v>41431.51</v>
      </c>
    </row>
    <row r="15" spans="1:7" x14ac:dyDescent="0.2">
      <c r="A15" s="8" t="s">
        <v>62</v>
      </c>
      <c r="B15" s="7">
        <v>0</v>
      </c>
      <c r="C15" s="7">
        <v>0</v>
      </c>
      <c r="D15" s="7">
        <f t="shared" si="4"/>
        <v>0</v>
      </c>
      <c r="E15" s="7">
        <v>0</v>
      </c>
      <c r="F15" s="7">
        <v>0</v>
      </c>
      <c r="G15" s="7">
        <f t="shared" si="5"/>
        <v>0</v>
      </c>
    </row>
    <row r="16" spans="1:7" x14ac:dyDescent="0.2">
      <c r="A16" s="8" t="s">
        <v>61</v>
      </c>
      <c r="B16" s="7">
        <v>136000</v>
      </c>
      <c r="C16" s="7">
        <v>0</v>
      </c>
      <c r="D16" s="7">
        <f t="shared" si="4"/>
        <v>136000</v>
      </c>
      <c r="E16" s="7">
        <v>37586.050000000003</v>
      </c>
      <c r="F16" s="7">
        <v>37586.050000000003</v>
      </c>
      <c r="G16" s="7">
        <f t="shared" si="5"/>
        <v>98413.95</v>
      </c>
    </row>
    <row r="17" spans="1:7" x14ac:dyDescent="0.2">
      <c r="A17" s="8" t="s">
        <v>60</v>
      </c>
      <c r="B17" s="7">
        <v>71000</v>
      </c>
      <c r="C17" s="7">
        <v>0</v>
      </c>
      <c r="D17" s="7">
        <f t="shared" si="4"/>
        <v>71000</v>
      </c>
      <c r="E17" s="7">
        <v>272</v>
      </c>
      <c r="F17" s="7">
        <v>272</v>
      </c>
      <c r="G17" s="7">
        <f t="shared" si="5"/>
        <v>70728</v>
      </c>
    </row>
    <row r="18" spans="1:7" x14ac:dyDescent="0.2">
      <c r="A18" s="8" t="s">
        <v>59</v>
      </c>
      <c r="B18" s="7">
        <v>1680000</v>
      </c>
      <c r="C18" s="7">
        <v>0</v>
      </c>
      <c r="D18" s="7">
        <f t="shared" si="4"/>
        <v>1680000</v>
      </c>
      <c r="E18" s="7">
        <v>0</v>
      </c>
      <c r="F18" s="7">
        <v>0</v>
      </c>
      <c r="G18" s="7">
        <f t="shared" si="5"/>
        <v>1680000</v>
      </c>
    </row>
    <row r="19" spans="1:7" x14ac:dyDescent="0.2">
      <c r="A19" s="8" t="s">
        <v>58</v>
      </c>
      <c r="B19" s="7">
        <v>330000</v>
      </c>
      <c r="C19" s="7">
        <v>0</v>
      </c>
      <c r="D19" s="7">
        <f t="shared" si="4"/>
        <v>330000</v>
      </c>
      <c r="E19" s="7">
        <v>2188.6799999999998</v>
      </c>
      <c r="F19" s="7">
        <v>2188.6799999999998</v>
      </c>
      <c r="G19" s="7">
        <f t="shared" si="5"/>
        <v>327811.32</v>
      </c>
    </row>
    <row r="20" spans="1:7" x14ac:dyDescent="0.2">
      <c r="A20" s="8" t="s">
        <v>57</v>
      </c>
      <c r="B20" s="7">
        <v>0</v>
      </c>
      <c r="C20" s="7">
        <v>0</v>
      </c>
      <c r="D20" s="7">
        <f t="shared" si="4"/>
        <v>0</v>
      </c>
      <c r="E20" s="7">
        <v>0</v>
      </c>
      <c r="F20" s="7">
        <v>0</v>
      </c>
      <c r="G20" s="7">
        <f t="shared" si="5"/>
        <v>0</v>
      </c>
    </row>
    <row r="21" spans="1:7" x14ac:dyDescent="0.2">
      <c r="A21" s="8" t="s">
        <v>56</v>
      </c>
      <c r="B21" s="7">
        <v>1125955</v>
      </c>
      <c r="C21" s="7">
        <v>0</v>
      </c>
      <c r="D21" s="7">
        <f t="shared" si="4"/>
        <v>1125955</v>
      </c>
      <c r="E21" s="7">
        <v>47446.31</v>
      </c>
      <c r="F21" s="7">
        <v>47446.31</v>
      </c>
      <c r="G21" s="7">
        <f t="shared" si="5"/>
        <v>1078508.69</v>
      </c>
    </row>
    <row r="22" spans="1:7" x14ac:dyDescent="0.2">
      <c r="A22" s="10" t="s">
        <v>55</v>
      </c>
      <c r="B22" s="9">
        <f t="shared" ref="B22:G22" si="6">+B23+B24+B25+B26+B27+B28+B29+B30+B31</f>
        <v>20945000</v>
      </c>
      <c r="C22" s="9">
        <f t="shared" si="6"/>
        <v>0</v>
      </c>
      <c r="D22" s="9">
        <f t="shared" si="6"/>
        <v>20945000</v>
      </c>
      <c r="E22" s="9">
        <f t="shared" si="6"/>
        <v>2444738.8899999992</v>
      </c>
      <c r="F22" s="9">
        <f t="shared" si="6"/>
        <v>2368742.4199999995</v>
      </c>
      <c r="G22" s="9">
        <f t="shared" si="6"/>
        <v>18500261.109999999</v>
      </c>
    </row>
    <row r="23" spans="1:7" x14ac:dyDescent="0.2">
      <c r="A23" s="8" t="s">
        <v>54</v>
      </c>
      <c r="B23" s="7">
        <v>1173000</v>
      </c>
      <c r="C23" s="7">
        <v>0</v>
      </c>
      <c r="D23" s="7">
        <f t="shared" ref="D23:D31" si="7">+B23+C23</f>
        <v>1173000</v>
      </c>
      <c r="E23" s="7">
        <v>145579.68</v>
      </c>
      <c r="F23" s="7">
        <v>145579.68</v>
      </c>
      <c r="G23" s="7">
        <f t="shared" ref="G23:G31" si="8">+D23-E23</f>
        <v>1027420.3200000001</v>
      </c>
    </row>
    <row r="24" spans="1:7" x14ac:dyDescent="0.2">
      <c r="A24" s="8" t="s">
        <v>53</v>
      </c>
      <c r="B24" s="7">
        <v>1093000</v>
      </c>
      <c r="C24" s="7">
        <v>0</v>
      </c>
      <c r="D24" s="7">
        <f t="shared" si="7"/>
        <v>1093000</v>
      </c>
      <c r="E24" s="7">
        <v>106073.58</v>
      </c>
      <c r="F24" s="7">
        <v>106073.58</v>
      </c>
      <c r="G24" s="7">
        <f t="shared" si="8"/>
        <v>986926.42</v>
      </c>
    </row>
    <row r="25" spans="1:7" x14ac:dyDescent="0.2">
      <c r="A25" s="8" t="s">
        <v>52</v>
      </c>
      <c r="B25" s="7">
        <v>7012000</v>
      </c>
      <c r="C25" s="7">
        <v>-395000</v>
      </c>
      <c r="D25" s="7">
        <f t="shared" si="7"/>
        <v>6617000</v>
      </c>
      <c r="E25" s="7">
        <v>920070.22</v>
      </c>
      <c r="F25" s="7">
        <v>920070.22</v>
      </c>
      <c r="G25" s="7">
        <f t="shared" si="8"/>
        <v>5696929.7800000003</v>
      </c>
    </row>
    <row r="26" spans="1:7" x14ac:dyDescent="0.2">
      <c r="A26" s="8" t="s">
        <v>51</v>
      </c>
      <c r="B26" s="7">
        <v>5725000</v>
      </c>
      <c r="C26" s="7">
        <v>-500000</v>
      </c>
      <c r="D26" s="7">
        <f t="shared" si="7"/>
        <v>5225000</v>
      </c>
      <c r="E26" s="7">
        <v>606770.86</v>
      </c>
      <c r="F26" s="7">
        <v>606770.86</v>
      </c>
      <c r="G26" s="7">
        <f t="shared" si="8"/>
        <v>4618229.1399999997</v>
      </c>
    </row>
    <row r="27" spans="1:7" x14ac:dyDescent="0.2">
      <c r="A27" s="8" t="s">
        <v>50</v>
      </c>
      <c r="B27" s="7">
        <v>2492000</v>
      </c>
      <c r="C27" s="7">
        <v>895000</v>
      </c>
      <c r="D27" s="7">
        <f t="shared" si="7"/>
        <v>3387000</v>
      </c>
      <c r="E27" s="7">
        <v>330723.82</v>
      </c>
      <c r="F27" s="7">
        <v>330723.82</v>
      </c>
      <c r="G27" s="7">
        <f t="shared" si="8"/>
        <v>3056276.18</v>
      </c>
    </row>
    <row r="28" spans="1:7" x14ac:dyDescent="0.2">
      <c r="A28" s="8" t="s">
        <v>49</v>
      </c>
      <c r="B28" s="7">
        <v>1080000</v>
      </c>
      <c r="C28" s="7">
        <v>0</v>
      </c>
      <c r="D28" s="7">
        <f t="shared" si="7"/>
        <v>1080000</v>
      </c>
      <c r="E28" s="7">
        <v>54242.28</v>
      </c>
      <c r="F28" s="7">
        <v>54242.28</v>
      </c>
      <c r="G28" s="7">
        <f t="shared" si="8"/>
        <v>1025757.72</v>
      </c>
    </row>
    <row r="29" spans="1:7" x14ac:dyDescent="0.2">
      <c r="A29" s="8" t="s">
        <v>48</v>
      </c>
      <c r="B29" s="7">
        <v>345000</v>
      </c>
      <c r="C29" s="7">
        <v>0</v>
      </c>
      <c r="D29" s="7">
        <f t="shared" si="7"/>
        <v>345000</v>
      </c>
      <c r="E29" s="7">
        <v>1384</v>
      </c>
      <c r="F29" s="7">
        <v>1384</v>
      </c>
      <c r="G29" s="7">
        <f t="shared" si="8"/>
        <v>343616</v>
      </c>
    </row>
    <row r="30" spans="1:7" x14ac:dyDescent="0.2">
      <c r="A30" s="8" t="s">
        <v>47</v>
      </c>
      <c r="B30" s="7">
        <v>470000</v>
      </c>
      <c r="C30" s="7">
        <v>0</v>
      </c>
      <c r="D30" s="7">
        <f t="shared" si="7"/>
        <v>470000</v>
      </c>
      <c r="E30" s="7">
        <v>24642.01</v>
      </c>
      <c r="F30" s="7">
        <v>24642.01</v>
      </c>
      <c r="G30" s="7">
        <f t="shared" si="8"/>
        <v>445357.99</v>
      </c>
    </row>
    <row r="31" spans="1:7" x14ac:dyDescent="0.2">
      <c r="A31" s="8" t="s">
        <v>46</v>
      </c>
      <c r="B31" s="7">
        <v>1555000</v>
      </c>
      <c r="C31" s="7">
        <v>0</v>
      </c>
      <c r="D31" s="7">
        <f t="shared" si="7"/>
        <v>1555000</v>
      </c>
      <c r="E31" s="7">
        <v>255252.44</v>
      </c>
      <c r="F31" s="7">
        <v>179255.97</v>
      </c>
      <c r="G31" s="7">
        <f t="shared" si="8"/>
        <v>1299747.56</v>
      </c>
    </row>
    <row r="32" spans="1:7" x14ac:dyDescent="0.2">
      <c r="A32" s="10" t="s">
        <v>45</v>
      </c>
      <c r="B32" s="9">
        <f t="shared" ref="B32:G32" si="9">+B33+B34+B35+B36+B37+B38+B39+B40+B41</f>
        <v>12170362</v>
      </c>
      <c r="C32" s="9">
        <f t="shared" si="9"/>
        <v>0</v>
      </c>
      <c r="D32" s="9">
        <f t="shared" si="9"/>
        <v>12170362</v>
      </c>
      <c r="E32" s="9">
        <f t="shared" si="9"/>
        <v>26939.8</v>
      </c>
      <c r="F32" s="9">
        <f t="shared" si="9"/>
        <v>26939.8</v>
      </c>
      <c r="G32" s="9">
        <f t="shared" si="9"/>
        <v>12143422.199999999</v>
      </c>
    </row>
    <row r="33" spans="1:7" x14ac:dyDescent="0.2">
      <c r="A33" s="8" t="s">
        <v>44</v>
      </c>
      <c r="B33" s="7">
        <v>0</v>
      </c>
      <c r="C33" s="7">
        <v>0</v>
      </c>
      <c r="D33" s="7">
        <f t="shared" ref="D33:D41" si="10">+B33+C33</f>
        <v>0</v>
      </c>
      <c r="E33" s="7">
        <v>0</v>
      </c>
      <c r="F33" s="7">
        <v>0</v>
      </c>
      <c r="G33" s="7">
        <f t="shared" ref="G33:G41" si="11">+D33-E33</f>
        <v>0</v>
      </c>
    </row>
    <row r="34" spans="1:7" x14ac:dyDescent="0.2">
      <c r="A34" s="8" t="s">
        <v>43</v>
      </c>
      <c r="B34" s="7">
        <v>0</v>
      </c>
      <c r="C34" s="7">
        <v>0</v>
      </c>
      <c r="D34" s="7">
        <f t="shared" si="10"/>
        <v>0</v>
      </c>
      <c r="E34" s="7">
        <v>0</v>
      </c>
      <c r="F34" s="7">
        <v>0</v>
      </c>
      <c r="G34" s="7">
        <f t="shared" si="11"/>
        <v>0</v>
      </c>
    </row>
    <row r="35" spans="1:7" x14ac:dyDescent="0.2">
      <c r="A35" s="8" t="s">
        <v>42</v>
      </c>
      <c r="B35" s="7">
        <v>0</v>
      </c>
      <c r="C35" s="7">
        <v>0</v>
      </c>
      <c r="D35" s="7">
        <f t="shared" si="10"/>
        <v>0</v>
      </c>
      <c r="E35" s="7">
        <v>0</v>
      </c>
      <c r="F35" s="7">
        <v>0</v>
      </c>
      <c r="G35" s="7">
        <f t="shared" si="11"/>
        <v>0</v>
      </c>
    </row>
    <row r="36" spans="1:7" x14ac:dyDescent="0.2">
      <c r="A36" s="8" t="s">
        <v>41</v>
      </c>
      <c r="B36" s="7">
        <v>12170362</v>
      </c>
      <c r="C36" s="7">
        <v>0</v>
      </c>
      <c r="D36" s="7">
        <f t="shared" si="10"/>
        <v>12170362</v>
      </c>
      <c r="E36" s="7">
        <v>26939.8</v>
      </c>
      <c r="F36" s="7">
        <v>26939.8</v>
      </c>
      <c r="G36" s="7">
        <f t="shared" si="11"/>
        <v>12143422.199999999</v>
      </c>
    </row>
    <row r="37" spans="1:7" x14ac:dyDescent="0.2">
      <c r="A37" s="8" t="s">
        <v>40</v>
      </c>
      <c r="B37" s="7">
        <v>0</v>
      </c>
      <c r="C37" s="7">
        <v>0</v>
      </c>
      <c r="D37" s="7">
        <f t="shared" si="10"/>
        <v>0</v>
      </c>
      <c r="E37" s="7">
        <v>0</v>
      </c>
      <c r="F37" s="7">
        <v>0</v>
      </c>
      <c r="G37" s="7">
        <f t="shared" si="11"/>
        <v>0</v>
      </c>
    </row>
    <row r="38" spans="1:7" x14ac:dyDescent="0.2">
      <c r="A38" s="8" t="s">
        <v>39</v>
      </c>
      <c r="B38" s="7">
        <v>0</v>
      </c>
      <c r="C38" s="7">
        <v>0</v>
      </c>
      <c r="D38" s="7">
        <f t="shared" si="10"/>
        <v>0</v>
      </c>
      <c r="E38" s="7">
        <v>0</v>
      </c>
      <c r="F38" s="7">
        <v>0</v>
      </c>
      <c r="G38" s="7">
        <f t="shared" si="11"/>
        <v>0</v>
      </c>
    </row>
    <row r="39" spans="1:7" x14ac:dyDescent="0.2">
      <c r="A39" s="8" t="s">
        <v>38</v>
      </c>
      <c r="B39" s="7">
        <v>0</v>
      </c>
      <c r="C39" s="7">
        <v>0</v>
      </c>
      <c r="D39" s="7">
        <f t="shared" si="10"/>
        <v>0</v>
      </c>
      <c r="E39" s="7">
        <v>0</v>
      </c>
      <c r="F39" s="7">
        <v>0</v>
      </c>
      <c r="G39" s="7">
        <f t="shared" si="11"/>
        <v>0</v>
      </c>
    </row>
    <row r="40" spans="1:7" x14ac:dyDescent="0.2">
      <c r="A40" s="8" t="s">
        <v>37</v>
      </c>
      <c r="B40" s="7">
        <v>0</v>
      </c>
      <c r="C40" s="7">
        <v>0</v>
      </c>
      <c r="D40" s="7">
        <f t="shared" si="10"/>
        <v>0</v>
      </c>
      <c r="E40" s="7">
        <v>0</v>
      </c>
      <c r="F40" s="7">
        <v>0</v>
      </c>
      <c r="G40" s="7">
        <f t="shared" si="11"/>
        <v>0</v>
      </c>
    </row>
    <row r="41" spans="1:7" x14ac:dyDescent="0.2">
      <c r="A41" s="8" t="s">
        <v>36</v>
      </c>
      <c r="B41" s="7">
        <v>0</v>
      </c>
      <c r="C41" s="7">
        <v>0</v>
      </c>
      <c r="D41" s="7">
        <f t="shared" si="10"/>
        <v>0</v>
      </c>
      <c r="E41" s="7">
        <v>0</v>
      </c>
      <c r="F41" s="7">
        <v>0</v>
      </c>
      <c r="G41" s="7">
        <f t="shared" si="11"/>
        <v>0</v>
      </c>
    </row>
    <row r="42" spans="1:7" x14ac:dyDescent="0.2">
      <c r="A42" s="10" t="s">
        <v>35</v>
      </c>
      <c r="B42" s="9">
        <f t="shared" ref="B42:G42" si="12">+B43+B44+B45+B46+B47+B48+B49+B50+B51</f>
        <v>13892000</v>
      </c>
      <c r="C42" s="9">
        <f t="shared" si="12"/>
        <v>0</v>
      </c>
      <c r="D42" s="9">
        <f t="shared" si="12"/>
        <v>13892000</v>
      </c>
      <c r="E42" s="9">
        <f t="shared" si="12"/>
        <v>1358784.23</v>
      </c>
      <c r="F42" s="9">
        <f t="shared" si="12"/>
        <v>1358784.23</v>
      </c>
      <c r="G42" s="9">
        <f t="shared" si="12"/>
        <v>12533215.77</v>
      </c>
    </row>
    <row r="43" spans="1:7" x14ac:dyDescent="0.2">
      <c r="A43" s="8" t="s">
        <v>34</v>
      </c>
      <c r="B43" s="7">
        <v>1353000</v>
      </c>
      <c r="C43" s="7">
        <v>0</v>
      </c>
      <c r="D43" s="7">
        <f t="shared" ref="D43:D51" si="13">+B43+C43</f>
        <v>1353000</v>
      </c>
      <c r="E43" s="7">
        <v>5800</v>
      </c>
      <c r="F43" s="7">
        <v>5800</v>
      </c>
      <c r="G43" s="7">
        <f t="shared" ref="G43:G51" si="14">+D43-E43</f>
        <v>1347200</v>
      </c>
    </row>
    <row r="44" spans="1:7" x14ac:dyDescent="0.2">
      <c r="A44" s="8" t="s">
        <v>33</v>
      </c>
      <c r="B44" s="7">
        <v>151000</v>
      </c>
      <c r="C44" s="7">
        <v>0</v>
      </c>
      <c r="D44" s="7">
        <f t="shared" si="13"/>
        <v>151000</v>
      </c>
      <c r="E44" s="7">
        <v>52984.23</v>
      </c>
      <c r="F44" s="7">
        <v>52984.23</v>
      </c>
      <c r="G44" s="7">
        <f t="shared" si="14"/>
        <v>98015.76999999999</v>
      </c>
    </row>
    <row r="45" spans="1:7" x14ac:dyDescent="0.2">
      <c r="A45" s="8" t="s">
        <v>32</v>
      </c>
      <c r="B45" s="7">
        <v>0</v>
      </c>
      <c r="C45" s="7">
        <v>0</v>
      </c>
      <c r="D45" s="7">
        <f t="shared" si="13"/>
        <v>0</v>
      </c>
      <c r="E45" s="7">
        <v>0</v>
      </c>
      <c r="F45" s="7">
        <v>0</v>
      </c>
      <c r="G45" s="7">
        <f t="shared" si="14"/>
        <v>0</v>
      </c>
    </row>
    <row r="46" spans="1:7" x14ac:dyDescent="0.2">
      <c r="A46" s="8" t="s">
        <v>31</v>
      </c>
      <c r="B46" s="7">
        <v>1475000</v>
      </c>
      <c r="C46" s="7">
        <v>0</v>
      </c>
      <c r="D46" s="7">
        <f t="shared" si="13"/>
        <v>1475000</v>
      </c>
      <c r="E46" s="7">
        <v>0</v>
      </c>
      <c r="F46" s="7">
        <v>0</v>
      </c>
      <c r="G46" s="7">
        <f t="shared" si="14"/>
        <v>1475000</v>
      </c>
    </row>
    <row r="47" spans="1:7" x14ac:dyDescent="0.2">
      <c r="A47" s="8" t="s">
        <v>30</v>
      </c>
      <c r="B47" s="7">
        <v>0</v>
      </c>
      <c r="C47" s="7">
        <v>0</v>
      </c>
      <c r="D47" s="7">
        <f t="shared" si="13"/>
        <v>0</v>
      </c>
      <c r="E47" s="7">
        <v>0</v>
      </c>
      <c r="F47" s="7">
        <v>0</v>
      </c>
      <c r="G47" s="7">
        <f t="shared" si="14"/>
        <v>0</v>
      </c>
    </row>
    <row r="48" spans="1:7" x14ac:dyDescent="0.2">
      <c r="A48" s="8" t="s">
        <v>29</v>
      </c>
      <c r="B48" s="7">
        <v>208000</v>
      </c>
      <c r="C48" s="7">
        <v>0</v>
      </c>
      <c r="D48" s="7">
        <f t="shared" si="13"/>
        <v>208000</v>
      </c>
      <c r="E48" s="7">
        <v>0</v>
      </c>
      <c r="F48" s="7">
        <v>0</v>
      </c>
      <c r="G48" s="7">
        <f t="shared" si="14"/>
        <v>208000</v>
      </c>
    </row>
    <row r="49" spans="1:7" x14ac:dyDescent="0.2">
      <c r="A49" s="8" t="s">
        <v>28</v>
      </c>
      <c r="B49" s="7">
        <v>0</v>
      </c>
      <c r="C49" s="7">
        <v>0</v>
      </c>
      <c r="D49" s="7">
        <f t="shared" si="13"/>
        <v>0</v>
      </c>
      <c r="E49" s="7">
        <v>0</v>
      </c>
      <c r="F49" s="7">
        <v>0</v>
      </c>
      <c r="G49" s="7">
        <f t="shared" si="14"/>
        <v>0</v>
      </c>
    </row>
    <row r="50" spans="1:7" x14ac:dyDescent="0.2">
      <c r="A50" s="8" t="s">
        <v>27</v>
      </c>
      <c r="B50" s="7">
        <v>10000000</v>
      </c>
      <c r="C50" s="7">
        <v>0</v>
      </c>
      <c r="D50" s="7">
        <f t="shared" si="13"/>
        <v>10000000</v>
      </c>
      <c r="E50" s="7">
        <v>1300000</v>
      </c>
      <c r="F50" s="7">
        <v>1300000</v>
      </c>
      <c r="G50" s="7">
        <f t="shared" si="14"/>
        <v>8700000</v>
      </c>
    </row>
    <row r="51" spans="1:7" x14ac:dyDescent="0.2">
      <c r="A51" s="8" t="s">
        <v>26</v>
      </c>
      <c r="B51" s="7">
        <v>705000</v>
      </c>
      <c r="C51" s="7">
        <v>0</v>
      </c>
      <c r="D51" s="7">
        <f t="shared" si="13"/>
        <v>705000</v>
      </c>
      <c r="E51" s="7">
        <v>0</v>
      </c>
      <c r="F51" s="7">
        <v>0</v>
      </c>
      <c r="G51" s="7">
        <f t="shared" si="14"/>
        <v>705000</v>
      </c>
    </row>
    <row r="52" spans="1:7" x14ac:dyDescent="0.2">
      <c r="A52" s="10" t="s">
        <v>25</v>
      </c>
      <c r="B52" s="9">
        <f t="shared" ref="B52:G52" si="15">+B53+B54+B55</f>
        <v>19818738</v>
      </c>
      <c r="C52" s="9">
        <f t="shared" si="15"/>
        <v>0</v>
      </c>
      <c r="D52" s="9">
        <f t="shared" si="15"/>
        <v>19818738</v>
      </c>
      <c r="E52" s="9">
        <f t="shared" si="15"/>
        <v>3000</v>
      </c>
      <c r="F52" s="9">
        <f t="shared" si="15"/>
        <v>3000</v>
      </c>
      <c r="G52" s="9">
        <f t="shared" si="15"/>
        <v>19815738</v>
      </c>
    </row>
    <row r="53" spans="1:7" x14ac:dyDescent="0.2">
      <c r="A53" s="8" t="s">
        <v>24</v>
      </c>
      <c r="B53" s="7">
        <v>0</v>
      </c>
      <c r="C53" s="7">
        <v>0</v>
      </c>
      <c r="D53" s="7">
        <f>+B53+C53</f>
        <v>0</v>
      </c>
      <c r="E53" s="7">
        <v>0</v>
      </c>
      <c r="F53" s="7">
        <v>0</v>
      </c>
      <c r="G53" s="7">
        <f>+D53-E53</f>
        <v>0</v>
      </c>
    </row>
    <row r="54" spans="1:7" x14ac:dyDescent="0.2">
      <c r="A54" s="8" t="s">
        <v>23</v>
      </c>
      <c r="B54" s="7">
        <v>19818738</v>
      </c>
      <c r="C54" s="7">
        <v>0</v>
      </c>
      <c r="D54" s="7">
        <f>+B54+C54</f>
        <v>19818738</v>
      </c>
      <c r="E54" s="7">
        <v>3000</v>
      </c>
      <c r="F54" s="7">
        <v>3000</v>
      </c>
      <c r="G54" s="7">
        <f>+D54-E54</f>
        <v>19815738</v>
      </c>
    </row>
    <row r="55" spans="1:7" x14ac:dyDescent="0.2">
      <c r="A55" s="8" t="s">
        <v>22</v>
      </c>
      <c r="B55" s="7">
        <v>0</v>
      </c>
      <c r="C55" s="7">
        <v>0</v>
      </c>
      <c r="D55" s="7">
        <f>+B55+C55</f>
        <v>0</v>
      </c>
      <c r="E55" s="7">
        <v>0</v>
      </c>
      <c r="F55" s="7">
        <v>0</v>
      </c>
      <c r="G55" s="7">
        <f>+D55-E55</f>
        <v>0</v>
      </c>
    </row>
    <row r="56" spans="1:7" x14ac:dyDescent="0.2">
      <c r="A56" s="10" t="s">
        <v>21</v>
      </c>
      <c r="B56" s="9">
        <f t="shared" ref="B56:G56" si="16">+B57+B58+B59+B60+B61+B62+B63</f>
        <v>0</v>
      </c>
      <c r="C56" s="9">
        <f t="shared" si="16"/>
        <v>0</v>
      </c>
      <c r="D56" s="9">
        <f t="shared" si="16"/>
        <v>0</v>
      </c>
      <c r="E56" s="9">
        <f t="shared" si="16"/>
        <v>0</v>
      </c>
      <c r="F56" s="9">
        <f t="shared" si="16"/>
        <v>0</v>
      </c>
      <c r="G56" s="9">
        <f t="shared" si="16"/>
        <v>0</v>
      </c>
    </row>
    <row r="57" spans="1:7" x14ac:dyDescent="0.2">
      <c r="A57" s="8" t="s">
        <v>20</v>
      </c>
      <c r="B57" s="7">
        <v>0</v>
      </c>
      <c r="C57" s="7">
        <v>0</v>
      </c>
      <c r="D57" s="7">
        <f t="shared" ref="D57:D63" si="17">+B57+C57</f>
        <v>0</v>
      </c>
      <c r="E57" s="7">
        <v>0</v>
      </c>
      <c r="F57" s="7">
        <v>0</v>
      </c>
      <c r="G57" s="7">
        <f t="shared" ref="G57:G63" si="18">+D57-E57</f>
        <v>0</v>
      </c>
    </row>
    <row r="58" spans="1:7" x14ac:dyDescent="0.2">
      <c r="A58" s="8" t="s">
        <v>19</v>
      </c>
      <c r="B58" s="7">
        <v>0</v>
      </c>
      <c r="C58" s="7">
        <v>0</v>
      </c>
      <c r="D58" s="7">
        <f t="shared" si="17"/>
        <v>0</v>
      </c>
      <c r="E58" s="7">
        <v>0</v>
      </c>
      <c r="F58" s="7">
        <v>0</v>
      </c>
      <c r="G58" s="7">
        <f t="shared" si="18"/>
        <v>0</v>
      </c>
    </row>
    <row r="59" spans="1:7" x14ac:dyDescent="0.2">
      <c r="A59" s="8" t="s">
        <v>18</v>
      </c>
      <c r="B59" s="7">
        <v>0</v>
      </c>
      <c r="C59" s="7">
        <v>0</v>
      </c>
      <c r="D59" s="7">
        <f t="shared" si="17"/>
        <v>0</v>
      </c>
      <c r="E59" s="7">
        <v>0</v>
      </c>
      <c r="F59" s="7">
        <v>0</v>
      </c>
      <c r="G59" s="7">
        <f t="shared" si="18"/>
        <v>0</v>
      </c>
    </row>
    <row r="60" spans="1:7" x14ac:dyDescent="0.2">
      <c r="A60" s="8" t="s">
        <v>17</v>
      </c>
      <c r="B60" s="7">
        <v>0</v>
      </c>
      <c r="C60" s="7">
        <v>0</v>
      </c>
      <c r="D60" s="7">
        <f t="shared" si="17"/>
        <v>0</v>
      </c>
      <c r="E60" s="7">
        <v>0</v>
      </c>
      <c r="F60" s="7">
        <v>0</v>
      </c>
      <c r="G60" s="7">
        <f t="shared" si="18"/>
        <v>0</v>
      </c>
    </row>
    <row r="61" spans="1:7" x14ac:dyDescent="0.2">
      <c r="A61" s="8" t="s">
        <v>16</v>
      </c>
      <c r="B61" s="7">
        <v>0</v>
      </c>
      <c r="C61" s="7">
        <v>0</v>
      </c>
      <c r="D61" s="7">
        <f t="shared" si="17"/>
        <v>0</v>
      </c>
      <c r="E61" s="7">
        <v>0</v>
      </c>
      <c r="F61" s="7">
        <v>0</v>
      </c>
      <c r="G61" s="7">
        <f t="shared" si="18"/>
        <v>0</v>
      </c>
    </row>
    <row r="62" spans="1:7" x14ac:dyDescent="0.2">
      <c r="A62" s="8" t="s">
        <v>15</v>
      </c>
      <c r="B62" s="7">
        <v>0</v>
      </c>
      <c r="C62" s="7">
        <v>0</v>
      </c>
      <c r="D62" s="7">
        <f t="shared" si="17"/>
        <v>0</v>
      </c>
      <c r="E62" s="7">
        <v>0</v>
      </c>
      <c r="F62" s="7">
        <v>0</v>
      </c>
      <c r="G62" s="7">
        <f t="shared" si="18"/>
        <v>0</v>
      </c>
    </row>
    <row r="63" spans="1:7" x14ac:dyDescent="0.2">
      <c r="A63" s="8" t="s">
        <v>14</v>
      </c>
      <c r="B63" s="7">
        <v>0</v>
      </c>
      <c r="C63" s="7">
        <v>0</v>
      </c>
      <c r="D63" s="7">
        <f t="shared" si="17"/>
        <v>0</v>
      </c>
      <c r="E63" s="7">
        <v>0</v>
      </c>
      <c r="F63" s="7">
        <v>0</v>
      </c>
      <c r="G63" s="7">
        <f t="shared" si="18"/>
        <v>0</v>
      </c>
    </row>
    <row r="64" spans="1:7" x14ac:dyDescent="0.2">
      <c r="A64" s="10" t="s">
        <v>13</v>
      </c>
      <c r="B64" s="9">
        <f t="shared" ref="B64:G64" si="19">+B65+B66+B67</f>
        <v>0</v>
      </c>
      <c r="C64" s="9">
        <f t="shared" si="19"/>
        <v>0</v>
      </c>
      <c r="D64" s="9">
        <f t="shared" si="19"/>
        <v>0</v>
      </c>
      <c r="E64" s="9">
        <f t="shared" si="19"/>
        <v>0</v>
      </c>
      <c r="F64" s="9">
        <f t="shared" si="19"/>
        <v>0</v>
      </c>
      <c r="G64" s="9">
        <f t="shared" si="19"/>
        <v>0</v>
      </c>
    </row>
    <row r="65" spans="1:7" x14ac:dyDescent="0.2">
      <c r="A65" s="8" t="s">
        <v>12</v>
      </c>
      <c r="B65" s="7">
        <v>0</v>
      </c>
      <c r="C65" s="7">
        <v>0</v>
      </c>
      <c r="D65" s="7">
        <f>+B65+C65</f>
        <v>0</v>
      </c>
      <c r="E65" s="7">
        <v>0</v>
      </c>
      <c r="F65" s="7">
        <v>0</v>
      </c>
      <c r="G65" s="7">
        <f>+D65-E65</f>
        <v>0</v>
      </c>
    </row>
    <row r="66" spans="1:7" x14ac:dyDescent="0.2">
      <c r="A66" s="8" t="s">
        <v>11</v>
      </c>
      <c r="B66" s="7">
        <v>0</v>
      </c>
      <c r="C66" s="7">
        <v>0</v>
      </c>
      <c r="D66" s="7">
        <f>+B66+C66</f>
        <v>0</v>
      </c>
      <c r="E66" s="7">
        <v>0</v>
      </c>
      <c r="F66" s="7">
        <v>0</v>
      </c>
      <c r="G66" s="7">
        <f>+D66-E66</f>
        <v>0</v>
      </c>
    </row>
    <row r="67" spans="1:7" x14ac:dyDescent="0.2">
      <c r="A67" s="8" t="s">
        <v>10</v>
      </c>
      <c r="B67" s="7">
        <v>0</v>
      </c>
      <c r="C67" s="7">
        <v>0</v>
      </c>
      <c r="D67" s="7">
        <f>+B67+C67</f>
        <v>0</v>
      </c>
      <c r="E67" s="7">
        <v>0</v>
      </c>
      <c r="F67" s="7">
        <v>0</v>
      </c>
      <c r="G67" s="7">
        <f>+D67-E67</f>
        <v>0</v>
      </c>
    </row>
    <row r="68" spans="1:7" x14ac:dyDescent="0.2">
      <c r="A68" s="10" t="s">
        <v>9</v>
      </c>
      <c r="B68" s="9">
        <f t="shared" ref="B68:G68" si="20">+B69+B70+B71+B72+B73+B74+B75</f>
        <v>0</v>
      </c>
      <c r="C68" s="9">
        <f t="shared" si="20"/>
        <v>0</v>
      </c>
      <c r="D68" s="9">
        <f t="shared" si="20"/>
        <v>0</v>
      </c>
      <c r="E68" s="9">
        <f t="shared" si="20"/>
        <v>0</v>
      </c>
      <c r="F68" s="9">
        <f t="shared" si="20"/>
        <v>0</v>
      </c>
      <c r="G68" s="9">
        <f t="shared" si="20"/>
        <v>0</v>
      </c>
    </row>
    <row r="69" spans="1:7" x14ac:dyDescent="0.2">
      <c r="A69" s="8" t="s">
        <v>8</v>
      </c>
      <c r="B69" s="7">
        <v>0</v>
      </c>
      <c r="C69" s="7">
        <v>0</v>
      </c>
      <c r="D69" s="7">
        <f t="shared" ref="D69:D75" si="21">+B69+C69</f>
        <v>0</v>
      </c>
      <c r="E69" s="7">
        <v>0</v>
      </c>
      <c r="F69" s="7">
        <v>0</v>
      </c>
      <c r="G69" s="7">
        <f t="shared" ref="G69:G75" si="22">+D69-E69</f>
        <v>0</v>
      </c>
    </row>
    <row r="70" spans="1:7" x14ac:dyDescent="0.2">
      <c r="A70" s="8" t="s">
        <v>7</v>
      </c>
      <c r="B70" s="7">
        <v>0</v>
      </c>
      <c r="C70" s="7">
        <v>0</v>
      </c>
      <c r="D70" s="7">
        <f t="shared" si="21"/>
        <v>0</v>
      </c>
      <c r="E70" s="7">
        <v>0</v>
      </c>
      <c r="F70" s="7">
        <v>0</v>
      </c>
      <c r="G70" s="7">
        <f t="shared" si="22"/>
        <v>0</v>
      </c>
    </row>
    <row r="71" spans="1:7" x14ac:dyDescent="0.2">
      <c r="A71" s="8" t="s">
        <v>6</v>
      </c>
      <c r="B71" s="7">
        <v>0</v>
      </c>
      <c r="C71" s="7">
        <v>0</v>
      </c>
      <c r="D71" s="7">
        <f t="shared" si="21"/>
        <v>0</v>
      </c>
      <c r="E71" s="7">
        <v>0</v>
      </c>
      <c r="F71" s="7">
        <v>0</v>
      </c>
      <c r="G71" s="7">
        <f t="shared" si="22"/>
        <v>0</v>
      </c>
    </row>
    <row r="72" spans="1:7" x14ac:dyDescent="0.2">
      <c r="A72" s="8" t="s">
        <v>5</v>
      </c>
      <c r="B72" s="7">
        <v>0</v>
      </c>
      <c r="C72" s="7">
        <v>0</v>
      </c>
      <c r="D72" s="7">
        <f t="shared" si="21"/>
        <v>0</v>
      </c>
      <c r="E72" s="7">
        <v>0</v>
      </c>
      <c r="F72" s="7">
        <v>0</v>
      </c>
      <c r="G72" s="7">
        <f t="shared" si="22"/>
        <v>0</v>
      </c>
    </row>
    <row r="73" spans="1:7" x14ac:dyDescent="0.2">
      <c r="A73" s="8" t="s">
        <v>4</v>
      </c>
      <c r="B73" s="7">
        <v>0</v>
      </c>
      <c r="C73" s="7">
        <v>0</v>
      </c>
      <c r="D73" s="7">
        <f t="shared" si="21"/>
        <v>0</v>
      </c>
      <c r="E73" s="7">
        <v>0</v>
      </c>
      <c r="F73" s="7">
        <v>0</v>
      </c>
      <c r="G73" s="7">
        <f t="shared" si="22"/>
        <v>0</v>
      </c>
    </row>
    <row r="74" spans="1:7" x14ac:dyDescent="0.2">
      <c r="A74" s="8" t="s">
        <v>3</v>
      </c>
      <c r="B74" s="7">
        <v>0</v>
      </c>
      <c r="C74" s="7">
        <v>0</v>
      </c>
      <c r="D74" s="7">
        <f t="shared" si="21"/>
        <v>0</v>
      </c>
      <c r="E74" s="7">
        <v>0</v>
      </c>
      <c r="F74" s="7">
        <v>0</v>
      </c>
      <c r="G74" s="7">
        <f t="shared" si="22"/>
        <v>0</v>
      </c>
    </row>
    <row r="75" spans="1:7" x14ac:dyDescent="0.2">
      <c r="A75" s="6" t="s">
        <v>2</v>
      </c>
      <c r="B75" s="5">
        <v>0</v>
      </c>
      <c r="C75" s="5">
        <v>0</v>
      </c>
      <c r="D75" s="5">
        <f t="shared" si="21"/>
        <v>0</v>
      </c>
      <c r="E75" s="5">
        <v>0</v>
      </c>
      <c r="F75" s="5">
        <v>0</v>
      </c>
      <c r="G75" s="5">
        <f t="shared" si="22"/>
        <v>0</v>
      </c>
    </row>
    <row r="76" spans="1:7" x14ac:dyDescent="0.2">
      <c r="A76" s="4" t="s">
        <v>1</v>
      </c>
      <c r="B76" s="3">
        <f t="shared" ref="B76:G76" si="23">+B4+B12+B22+B32+B42+B52+B56+B64+B68</f>
        <v>136627327</v>
      </c>
      <c r="C76" s="3">
        <f t="shared" si="23"/>
        <v>0</v>
      </c>
      <c r="D76" s="3">
        <f t="shared" si="23"/>
        <v>136627327</v>
      </c>
      <c r="E76" s="3">
        <f t="shared" si="23"/>
        <v>15997471.359999999</v>
      </c>
      <c r="F76" s="3">
        <f t="shared" si="23"/>
        <v>15316446.060000001</v>
      </c>
      <c r="G76" s="3">
        <f t="shared" si="23"/>
        <v>120629855.64</v>
      </c>
    </row>
    <row r="79" spans="1:7" ht="12.75" x14ac:dyDescent="0.2">
      <c r="A79" s="2" t="s">
        <v>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2025-04-22T16:19:37Z</dcterms:created>
  <dcterms:modified xsi:type="dcterms:W3CDTF">2025-04-22T16:31:19Z</dcterms:modified>
</cp:coreProperties>
</file>